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2135"/>
  </bookViews>
  <sheets>
    <sheet name="Jul_Sept 21" sheetId="9" r:id="rId1"/>
  </sheets>
  <calcPr calcId="152511"/>
</workbook>
</file>

<file path=xl/calcChain.xml><?xml version="1.0" encoding="utf-8"?>
<calcChain xmlns="http://schemas.openxmlformats.org/spreadsheetml/2006/main">
  <c r="N27" i="9" l="1"/>
  <c r="P25" i="9"/>
  <c r="N30" i="9" l="1"/>
  <c r="N29" i="9"/>
  <c r="N28" i="9"/>
  <c r="M24" i="9"/>
  <c r="P24" i="9" s="1"/>
  <c r="M23" i="9"/>
  <c r="P23" i="9" s="1"/>
  <c r="M22" i="9"/>
  <c r="P22" i="9" s="1"/>
  <c r="M21" i="9"/>
  <c r="P21" i="9" s="1"/>
  <c r="M20" i="9"/>
  <c r="P20" i="9" s="1"/>
  <c r="M19" i="9"/>
  <c r="P19" i="9" s="1"/>
  <c r="M18" i="9"/>
  <c r="P18" i="9" s="1"/>
  <c r="M17" i="9"/>
  <c r="P17" i="9" s="1"/>
  <c r="M16" i="9"/>
  <c r="P16" i="9" s="1"/>
  <c r="J16" i="9"/>
  <c r="J17" i="9"/>
  <c r="J18" i="9"/>
  <c r="J19" i="9"/>
  <c r="J20" i="9"/>
  <c r="J21" i="9"/>
  <c r="J22" i="9"/>
  <c r="J23" i="9"/>
  <c r="J24" i="9"/>
  <c r="M15" i="9"/>
  <c r="J15" i="9"/>
  <c r="I27" i="9"/>
  <c r="I28" i="9" s="1"/>
  <c r="O27" i="9"/>
  <c r="L27" i="9"/>
  <c r="K27" i="9"/>
  <c r="K30" i="9" s="1"/>
  <c r="U15" i="9" l="1"/>
  <c r="P15" i="9"/>
  <c r="P27" i="9" s="1"/>
  <c r="J27" i="9"/>
  <c r="J30" i="9" s="1"/>
  <c r="M27" i="9"/>
  <c r="M30" i="9" s="1"/>
  <c r="I30" i="9"/>
  <c r="I29" i="9"/>
  <c r="M29" i="9"/>
  <c r="K28" i="9"/>
  <c r="K29" i="9"/>
  <c r="J28" i="9" l="1"/>
  <c r="M28" i="9"/>
  <c r="J29" i="9"/>
  <c r="P28" i="9"/>
  <c r="P29" i="9" s="1"/>
  <c r="P30" i="9" l="1"/>
</calcChain>
</file>

<file path=xl/sharedStrings.xml><?xml version="1.0" encoding="utf-8"?>
<sst xmlns="http://schemas.openxmlformats.org/spreadsheetml/2006/main" count="135" uniqueCount="89">
  <si>
    <t>ANEXO 1</t>
  </si>
  <si>
    <t>FORMATO</t>
  </si>
  <si>
    <t>1.10</t>
  </si>
  <si>
    <t>Reglas de Operación</t>
  </si>
  <si>
    <t>VIGENCIA</t>
  </si>
  <si>
    <t xml:space="preserve">                 Entidad Federativa:</t>
  </si>
  <si>
    <t>014. JALISCO.</t>
  </si>
  <si>
    <t>Hoja:</t>
  </si>
  <si>
    <t>1 de 1</t>
  </si>
  <si>
    <t xml:space="preserve">             Programa Especìfico:</t>
  </si>
  <si>
    <t>RAMO 33</t>
  </si>
  <si>
    <t>Fecha de Elaboración:</t>
  </si>
  <si>
    <t>Municipio:</t>
  </si>
  <si>
    <t>023. ZAPOTLÁN EL GRANDE.</t>
  </si>
  <si>
    <t>TRIMESTRE:</t>
  </si>
  <si>
    <t>MES DE:</t>
  </si>
  <si>
    <t>POBLACIÓN</t>
  </si>
  <si>
    <t>METAS</t>
  </si>
  <si>
    <t>AVANCE</t>
  </si>
  <si>
    <t>FECHA</t>
  </si>
  <si>
    <t>No. DE LA</t>
  </si>
  <si>
    <t>NOMBRE DE LA OBRA</t>
  </si>
  <si>
    <t>BENEFICIADA</t>
  </si>
  <si>
    <t>UNIDAD DE</t>
  </si>
  <si>
    <t>FÌSICO</t>
  </si>
  <si>
    <t>LOCALIDAD</t>
  </si>
  <si>
    <t>INICIO</t>
  </si>
  <si>
    <t>TERMINO</t>
  </si>
  <si>
    <t>OBRA</t>
  </si>
  <si>
    <t>PROGRAMA</t>
  </si>
  <si>
    <t>PARTIDA</t>
  </si>
  <si>
    <t>O ACCIÒN</t>
  </si>
  <si>
    <t>TOTAL</t>
  </si>
  <si>
    <t>MPAL. REC. PROPIOS</t>
  </si>
  <si>
    <t>PARTICIPANTES</t>
  </si>
  <si>
    <t>FISM RAMO 33</t>
  </si>
  <si>
    <t>MPAL.</t>
  </si>
  <si>
    <t>DIRECTAMENTE</t>
  </si>
  <si>
    <t>MEDIDA</t>
  </si>
  <si>
    <t>CANTIDAD</t>
  </si>
  <si>
    <t>%</t>
  </si>
  <si>
    <t>140235R3302</t>
  </si>
  <si>
    <t>140235R3303</t>
  </si>
  <si>
    <t>140235R3304</t>
  </si>
  <si>
    <t>140235R3305</t>
  </si>
  <si>
    <t>REINTEGRO</t>
  </si>
  <si>
    <t>INVERSIÓN EJERCIDA (PESOS)</t>
  </si>
  <si>
    <t>CD. GUZMÁN</t>
  </si>
  <si>
    <t>140235R3306</t>
  </si>
  <si>
    <t>140235R3307</t>
  </si>
  <si>
    <t>140235R3308</t>
  </si>
  <si>
    <t>140235R3309</t>
  </si>
  <si>
    <t>140235R3310</t>
  </si>
  <si>
    <t>140235R3311</t>
  </si>
  <si>
    <t>Fondo de Aportaciones para la Infraestructura Social Municipal</t>
  </si>
  <si>
    <t>FAISM RAMO 33 MPAL.</t>
  </si>
  <si>
    <t>Secretaría de Bienestar</t>
  </si>
  <si>
    <t>URBANIZACIÓN</t>
  </si>
  <si>
    <t>EDUCACIÓN</t>
  </si>
  <si>
    <t>HOMBRES</t>
  </si>
  <si>
    <t>MUJERES</t>
  </si>
  <si>
    <t>BANOBRAS</t>
  </si>
  <si>
    <t>PAGO DE AMORTIZACIÓN CRÉDITO BANOBRAS 2020.</t>
  </si>
  <si>
    <r>
      <t>Localidad:</t>
    </r>
    <r>
      <rPr>
        <sz val="8"/>
        <rFont val="Arial"/>
        <family val="2"/>
      </rPr>
      <t xml:space="preserve"> 001. CIUDAD GUZMÁN.</t>
    </r>
  </si>
  <si>
    <t>AMORT.</t>
  </si>
  <si>
    <t>M2.</t>
  </si>
  <si>
    <t>FOLIO DE PROYECTO (MIDS)</t>
  </si>
  <si>
    <t>140235R3301</t>
  </si>
  <si>
    <t>*2021*</t>
  </si>
  <si>
    <t>ENERO/2021.</t>
  </si>
  <si>
    <t>DICIEMBRE/2021.</t>
  </si>
  <si>
    <t>CONSTRUCCIÓN DE EMPEDRADO EN LA CALLE FRANCISCO ARIAS DE CÁRDENAS ENTRE LAS CALLES ANTONIO CASO Y 5 DE FEBRERO EN LA COLONIA HIJOS ILUSTRES, MUNICIPIO DE ZAPOTLÁN EL GRANDE, JALISCO.</t>
  </si>
  <si>
    <t>EL FRESNITO</t>
  </si>
  <si>
    <t>CONSTRUCCIÓN DE TECHADO EN ÁREAS DE IMPARTICIÓN DE EDUCACIÓN FÍSICA EN LA PRIMARIA "MANUEL AVILA CAMACHO" EN LA DELEGACIÓN DE ATEQUIZAYÁN, MUNICIPIO DE ZAPOTLÁN EL GRANDE, JALISCO.</t>
  </si>
  <si>
    <t>ATEQUIZAYÁN</t>
  </si>
  <si>
    <t>CONSTRUCCIÓN DE TECHADO EN ÁREAS DE IMPARTICIÓN DE EDUCACIÓN FÍSICA EN EL JARDÍN DE NIÑOS "JUAN ENRIQUE PESTALOZZI" EN LA COLONIA CENTRO, MUNICIPIO DE ZAPOTLÁN EL GRANDE, JALISCO.</t>
  </si>
  <si>
    <t>CONSTRUCCIÓN DE TECHADO EN ÁREAS DE IMPARTICIÓN DE EDUCACIÓN FÍSICA EN EL JARDÍN DE NIÑOS "AGUSTÍN YAÑEZ" EN LA COLONIA SAN CAYETANO , MUNICIPIO DE ZAPOTLÁN EL GRANDE, JALISCO.</t>
  </si>
  <si>
    <t>CONSTRUCCIÓN DE TECHADO EN ÁREAS DE IMPARTICIÓN DE EDUCACIÓN FÍSICA EN LA PRIMARIA "FRANCISCO I. MADERO" EN LA COLONIA CRUZ ROJA, MUNICIPIO DE ZAPOTLÁN EL GRANDE, JALISCO.</t>
  </si>
  <si>
    <t>CONSTRUCCIÓN DE TECHADO EN ÁREAS DE IMPARTICIÓN DE EDUCACIÓN FÍSICA EN EL JARDÍN DE NIÑOS "GABRIELA MISTRAL" EN LA COLONIA JOSÉ CLEMENTE OROZCO, MUNICIPIO DE ZAPOTLÁN EL GRANDE, JALISCO.</t>
  </si>
  <si>
    <t>CONSTRUCCIÓN DE TECHADO EN ÁREAS DE IMPARTICIÓN DE EDUCACIÓN FÍSICA EN LA PRIMARIA "JOSÉ MARÍA MORELOS Y PAVÓN" EN LA DELEGACIÓN DEL FRESNITO, MUNICIPIO DE ZAPOTLÁN EL GRANDE, JALISCO.</t>
  </si>
  <si>
    <t>CONSTRUCCIÓN DE CONCRETO HIDRAULICO, MACHUELOS Y BANQUETAS EN LA CALLE LEYES DE REFORMA EN LA COLONIA REFORMA 1 Y COLONIA UNIÓN, MUNICIPIO DE ZAPOTLÁN EL GRANDE, JALISCO,</t>
  </si>
  <si>
    <t>CONSTRUCCIÓN DE EMPEDRADO EN CALLE ROBERTO ESPINOZA GUZMÁN, ENTRE CALLES CARMEN SERDAN Y FRANCISCO ARIAS DE CÁRDENAS EN LA COLONIA HIJOS ILUSTRES, MUNICIPIO DE ZAPOTLÁN EL GRANDE, JALISCO.</t>
  </si>
  <si>
    <t>REHABILITACIÓN. DE LA UNIDAD DEPORTIVA "BENITO JUÁREZ" EN LA COLONIA VILLAS DEL PALMAR, MUNICIPIO DE ZAPOTLÁN EL GRANDE, JALISCO.</t>
  </si>
  <si>
    <t>02/JUL./2021.</t>
  </si>
  <si>
    <t>TERCER</t>
  </si>
  <si>
    <t>JULIO/SEPTIEMBRE</t>
  </si>
  <si>
    <t>15 DE OCTUBRE DE 2021.</t>
  </si>
  <si>
    <t xml:space="preserve">                                                          *OBRAS Y ACCIONES A REALIZAR*</t>
  </si>
  <si>
    <t>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</si>
</sst>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#,##0.0;[Red]#,##0.0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.5"/>
      <name val="Arial"/>
      <family val="2"/>
    </font>
    <font>
      <sz val="6.5"/>
      <name val="Arial"/>
      <family val="2"/>
    </font>
    <font>
      <b/>
      <sz val="6"/>
      <color rgb="FFFF0000"/>
      <name val="Arial"/>
      <family val="2"/>
    </font>
    <font>
      <b/>
      <sz val="14"/>
      <color rgb="FFFF330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7"/>
      <color rgb="FFFF0000"/>
      <name val="Arial"/>
      <family val="2"/>
    </font>
    <font>
      <b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2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9" xfId="0" applyFont="1" applyBorder="1"/>
    <xf numFmtId="0" fontId="2" fillId="0" borderId="9" xfId="0" applyFont="1" applyBorder="1"/>
    <xf numFmtId="164" fontId="1" fillId="0" borderId="9" xfId="0" applyNumberFormat="1" applyFont="1" applyBorder="1"/>
    <xf numFmtId="164" fontId="2" fillId="0" borderId="9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10" xfId="0" applyFont="1" applyBorder="1" applyAlignment="1">
      <alignment horizontal="left"/>
    </xf>
    <xf numFmtId="0" fontId="4" fillId="2" borderId="12" xfId="0" applyFont="1" applyFill="1" applyBorder="1"/>
    <xf numFmtId="0" fontId="4" fillId="2" borderId="7" xfId="0" applyFont="1" applyFill="1" applyBorder="1"/>
    <xf numFmtId="0" fontId="4" fillId="2" borderId="13" xfId="0" applyFont="1" applyFill="1" applyBorder="1"/>
    <xf numFmtId="164" fontId="4" fillId="2" borderId="14" xfId="0" applyNumberFormat="1" applyFont="1" applyFill="1" applyBorder="1"/>
    <xf numFmtId="164" fontId="4" fillId="2" borderId="6" xfId="0" applyNumberFormat="1" applyFont="1" applyFill="1" applyBorder="1"/>
    <xf numFmtId="164" fontId="4" fillId="2" borderId="15" xfId="0" applyNumberFormat="1" applyFont="1" applyFill="1" applyBorder="1"/>
    <xf numFmtId="0" fontId="4" fillId="2" borderId="14" xfId="0" applyFont="1" applyFill="1" applyBorder="1"/>
    <xf numFmtId="0" fontId="4" fillId="2" borderId="6" xfId="0" applyFont="1" applyFill="1" applyBorder="1"/>
    <xf numFmtId="0" fontId="4" fillId="2" borderId="15" xfId="0" applyFont="1" applyFill="1" applyBorder="1"/>
    <xf numFmtId="0" fontId="4" fillId="2" borderId="13" xfId="0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19" xfId="0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30" xfId="0" applyNumberFormat="1" applyFont="1" applyBorder="1" applyAlignment="1">
      <alignment horizontal="right"/>
    </xf>
    <xf numFmtId="164" fontId="1" fillId="0" borderId="31" xfId="0" applyNumberFormat="1" applyFont="1" applyBorder="1" applyAlignment="1">
      <alignment horizontal="right"/>
    </xf>
    <xf numFmtId="164" fontId="1" fillId="0" borderId="33" xfId="0" applyNumberFormat="1" applyFont="1" applyBorder="1" applyAlignment="1">
      <alignment horizontal="right"/>
    </xf>
    <xf numFmtId="0" fontId="1" fillId="0" borderId="31" xfId="0" applyFont="1" applyBorder="1" applyAlignment="1">
      <alignment horizontal="center"/>
    </xf>
    <xf numFmtId="164" fontId="1" fillId="0" borderId="31" xfId="0" applyNumberFormat="1" applyFont="1" applyFill="1" applyBorder="1" applyAlignment="1">
      <alignment horizontal="right"/>
    </xf>
    <xf numFmtId="164" fontId="1" fillId="0" borderId="30" xfId="0" applyNumberFormat="1" applyFont="1" applyFill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165" fontId="1" fillId="0" borderId="32" xfId="0" applyNumberFormat="1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164" fontId="1" fillId="0" borderId="33" xfId="0" applyNumberFormat="1" applyFont="1" applyFill="1" applyBorder="1" applyAlignment="1">
      <alignment horizontal="right"/>
    </xf>
    <xf numFmtId="0" fontId="1" fillId="0" borderId="31" xfId="0" applyFont="1" applyFill="1" applyBorder="1" applyAlignment="1">
      <alignment horizontal="center"/>
    </xf>
    <xf numFmtId="164" fontId="1" fillId="3" borderId="30" xfId="0" applyNumberFormat="1" applyFont="1" applyFill="1" applyBorder="1" applyAlignment="1">
      <alignment horizontal="right"/>
    </xf>
    <xf numFmtId="164" fontId="1" fillId="3" borderId="31" xfId="0" applyNumberFormat="1" applyFont="1" applyFill="1" applyBorder="1" applyAlignment="1">
      <alignment horizontal="right"/>
    </xf>
    <xf numFmtId="164" fontId="1" fillId="3" borderId="33" xfId="0" applyNumberFormat="1" applyFont="1" applyFill="1" applyBorder="1" applyAlignment="1">
      <alignment horizontal="right"/>
    </xf>
    <xf numFmtId="165" fontId="1" fillId="3" borderId="32" xfId="0" applyNumberFormat="1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/>
    </xf>
    <xf numFmtId="17" fontId="6" fillId="0" borderId="32" xfId="0" applyNumberFormat="1" applyFont="1" applyFill="1" applyBorder="1" applyAlignment="1">
      <alignment horizontal="center"/>
    </xf>
    <xf numFmtId="0" fontId="6" fillId="0" borderId="23" xfId="0" applyFont="1" applyFill="1" applyBorder="1"/>
    <xf numFmtId="0" fontId="6" fillId="0" borderId="25" xfId="0" applyFont="1" applyFill="1" applyBorder="1"/>
    <xf numFmtId="0" fontId="6" fillId="0" borderId="4" xfId="0" applyFont="1" applyFill="1" applyBorder="1"/>
    <xf numFmtId="0" fontId="6" fillId="0" borderId="25" xfId="0" applyFont="1" applyFill="1" applyBorder="1" applyAlignment="1">
      <alignment horizontal="center"/>
    </xf>
    <xf numFmtId="0" fontId="5" fillId="0" borderId="25" xfId="0" applyFont="1" applyFill="1" applyBorder="1"/>
    <xf numFmtId="0" fontId="6" fillId="0" borderId="26" xfId="0" applyFont="1" applyFill="1" applyBorder="1"/>
    <xf numFmtId="164" fontId="4" fillId="0" borderId="30" xfId="0" applyNumberFormat="1" applyFont="1" applyFill="1" applyBorder="1" applyAlignment="1">
      <alignment horizontal="right"/>
    </xf>
    <xf numFmtId="164" fontId="4" fillId="0" borderId="25" xfId="0" applyNumberFormat="1" applyFont="1" applyFill="1" applyBorder="1"/>
    <xf numFmtId="164" fontId="4" fillId="0" borderId="36" xfId="0" applyNumberFormat="1" applyFont="1" applyFill="1" applyBorder="1"/>
    <xf numFmtId="164" fontId="6" fillId="0" borderId="4" xfId="0" applyNumberFormat="1" applyFont="1" applyFill="1" applyBorder="1"/>
    <xf numFmtId="164" fontId="6" fillId="0" borderId="25" xfId="0" applyNumberFormat="1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wrapText="1"/>
    </xf>
    <xf numFmtId="165" fontId="1" fillId="0" borderId="31" xfId="0" applyNumberFormat="1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164" fontId="4" fillId="2" borderId="12" xfId="0" applyNumberFormat="1" applyFont="1" applyFill="1" applyBorder="1"/>
    <xf numFmtId="164" fontId="4" fillId="2" borderId="19" xfId="0" applyNumberFormat="1" applyFont="1" applyFill="1" applyBorder="1"/>
    <xf numFmtId="164" fontId="4" fillId="2" borderId="26" xfId="0" applyNumberFormat="1" applyFont="1" applyFill="1" applyBorder="1" applyAlignment="1">
      <alignment horizontal="center" vertical="center" wrapText="1"/>
    </xf>
    <xf numFmtId="164" fontId="6" fillId="0" borderId="35" xfId="0" applyNumberFormat="1" applyFont="1" applyBorder="1" applyAlignment="1">
      <alignment horizontal="center"/>
    </xf>
    <xf numFmtId="164" fontId="6" fillId="3" borderId="35" xfId="0" applyNumberFormat="1" applyFont="1" applyFill="1" applyBorder="1" applyAlignment="1">
      <alignment horizontal="center"/>
    </xf>
    <xf numFmtId="164" fontId="6" fillId="0" borderId="35" xfId="0" applyNumberFormat="1" applyFont="1" applyFill="1" applyBorder="1" applyAlignment="1">
      <alignment horizontal="center"/>
    </xf>
    <xf numFmtId="164" fontId="5" fillId="0" borderId="26" xfId="0" applyNumberFormat="1" applyFont="1" applyFill="1" applyBorder="1"/>
    <xf numFmtId="0" fontId="1" fillId="0" borderId="0" xfId="0" applyFont="1" applyBorder="1" applyAlignment="1">
      <alignment horizontal="left"/>
    </xf>
    <xf numFmtId="164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164" fontId="4" fillId="0" borderId="4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44" xfId="0" applyNumberFormat="1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165" fontId="1" fillId="3" borderId="30" xfId="0" applyNumberFormat="1" applyFont="1" applyFill="1" applyBorder="1" applyAlignment="1">
      <alignment horizontal="right"/>
    </xf>
    <xf numFmtId="165" fontId="1" fillId="0" borderId="30" xfId="0" applyNumberFormat="1" applyFont="1" applyBorder="1" applyAlignment="1">
      <alignment horizontal="right"/>
    </xf>
    <xf numFmtId="165" fontId="1" fillId="0" borderId="30" xfId="0" applyNumberFormat="1" applyFont="1" applyFill="1" applyBorder="1" applyAlignment="1">
      <alignment horizontal="right"/>
    </xf>
    <xf numFmtId="0" fontId="9" fillId="0" borderId="31" xfId="0" applyFont="1" applyFill="1" applyBorder="1" applyAlignment="1">
      <alignment horizontal="center" vertical="center" wrapText="1"/>
    </xf>
    <xf numFmtId="165" fontId="1" fillId="0" borderId="45" xfId="0" applyNumberFormat="1" applyFont="1" applyFill="1" applyBorder="1" applyAlignment="1">
      <alignment horizontal="right"/>
    </xf>
    <xf numFmtId="0" fontId="4" fillId="0" borderId="37" xfId="0" applyFont="1" applyFill="1" applyBorder="1" applyAlignment="1">
      <alignment horizontal="center" vertical="center" wrapText="1"/>
    </xf>
    <xf numFmtId="164" fontId="12" fillId="0" borderId="33" xfId="0" applyNumberFormat="1" applyFont="1" applyFill="1" applyBorder="1" applyAlignment="1">
      <alignment horizontal="right"/>
    </xf>
    <xf numFmtId="164" fontId="7" fillId="0" borderId="40" xfId="0" applyNumberFormat="1" applyFont="1" applyFill="1" applyBorder="1" applyAlignment="1">
      <alignment horizontal="right"/>
    </xf>
    <xf numFmtId="164" fontId="7" fillId="0" borderId="33" xfId="0" applyNumberFormat="1" applyFont="1" applyFill="1" applyBorder="1"/>
    <xf numFmtId="164" fontId="7" fillId="0" borderId="36" xfId="0" applyNumberFormat="1" applyFont="1" applyFill="1" applyBorder="1" applyAlignment="1">
      <alignment horizontal="right"/>
    </xf>
    <xf numFmtId="164" fontId="7" fillId="0" borderId="37" xfId="0" applyNumberFormat="1" applyFont="1" applyFill="1" applyBorder="1" applyAlignment="1">
      <alignment horizontal="right"/>
    </xf>
    <xf numFmtId="164" fontId="7" fillId="0" borderId="38" xfId="0" applyNumberFormat="1" applyFont="1" applyFill="1" applyBorder="1" applyAlignment="1">
      <alignment horizontal="right"/>
    </xf>
    <xf numFmtId="164" fontId="7" fillId="0" borderId="39" xfId="0" applyNumberFormat="1" applyFont="1" applyFill="1" applyBorder="1" applyAlignment="1">
      <alignment horizontal="right"/>
    </xf>
    <xf numFmtId="164" fontId="7" fillId="0" borderId="30" xfId="0" quotePrefix="1" applyNumberFormat="1" applyFont="1" applyFill="1" applyBorder="1"/>
    <xf numFmtId="164" fontId="7" fillId="0" borderId="31" xfId="0" applyNumberFormat="1" applyFont="1" applyFill="1" applyBorder="1"/>
    <xf numFmtId="164" fontId="7" fillId="0" borderId="23" xfId="0" applyNumberFormat="1" applyFont="1" applyFill="1" applyBorder="1" applyAlignment="1">
      <alignment horizontal="right"/>
    </xf>
    <xf numFmtId="164" fontId="7" fillId="0" borderId="25" xfId="0" applyNumberFormat="1" applyFont="1" applyFill="1" applyBorder="1" applyAlignment="1">
      <alignment horizontal="right"/>
    </xf>
    <xf numFmtId="164" fontId="6" fillId="0" borderId="35" xfId="0" applyNumberFormat="1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vertical="center" wrapText="1"/>
    </xf>
    <xf numFmtId="164" fontId="4" fillId="0" borderId="23" xfId="0" applyNumberFormat="1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/>
    </xf>
    <xf numFmtId="164" fontId="12" fillId="3" borderId="33" xfId="0" applyNumberFormat="1" applyFont="1" applyFill="1" applyBorder="1" applyAlignment="1">
      <alignment horizontal="right"/>
    </xf>
    <xf numFmtId="0" fontId="4" fillId="0" borderId="39" xfId="0" applyFont="1" applyFill="1" applyBorder="1" applyAlignment="1">
      <alignment horizontal="center" vertical="center" wrapText="1"/>
    </xf>
    <xf numFmtId="164" fontId="4" fillId="0" borderId="39" xfId="0" applyNumberFormat="1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164" fontId="4" fillId="0" borderId="47" xfId="0" applyNumberFormat="1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6" fillId="3" borderId="19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164" fontId="1" fillId="3" borderId="43" xfId="0" applyNumberFormat="1" applyFont="1" applyFill="1" applyBorder="1" applyAlignment="1">
      <alignment horizontal="right" wrapText="1"/>
    </xf>
    <xf numFmtId="164" fontId="1" fillId="3" borderId="2" xfId="0" applyNumberFormat="1" applyFont="1" applyFill="1" applyBorder="1" applyAlignment="1">
      <alignment horizontal="right" wrapText="1"/>
    </xf>
    <xf numFmtId="164" fontId="1" fillId="3" borderId="44" xfId="0" applyNumberFormat="1" applyFont="1" applyFill="1" applyBorder="1" applyAlignment="1">
      <alignment horizontal="right" wrapText="1"/>
    </xf>
    <xf numFmtId="164" fontId="2" fillId="0" borderId="0" xfId="0" applyNumberFormat="1" applyFont="1" applyAlignment="1">
      <alignment horizontal="center" vertical="center"/>
    </xf>
    <xf numFmtId="164" fontId="1" fillId="0" borderId="31" xfId="0" applyNumberFormat="1" applyFont="1" applyBorder="1" applyAlignment="1">
      <alignment horizontal="center"/>
    </xf>
    <xf numFmtId="164" fontId="1" fillId="3" borderId="31" xfId="0" applyNumberFormat="1" applyFont="1" applyFill="1" applyBorder="1" applyAlignment="1">
      <alignment horizontal="center"/>
    </xf>
    <xf numFmtId="164" fontId="1" fillId="0" borderId="31" xfId="0" applyNumberFormat="1" applyFont="1" applyFill="1" applyBorder="1" applyAlignment="1">
      <alignment horizontal="center"/>
    </xf>
    <xf numFmtId="17" fontId="6" fillId="0" borderId="32" xfId="0" applyNumberFormat="1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17" fontId="6" fillId="3" borderId="32" xfId="0" applyNumberFormat="1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0" borderId="35" xfId="0" quotePrefix="1" applyFont="1" applyFill="1" applyBorder="1" applyAlignment="1">
      <alignment horizontal="center"/>
    </xf>
    <xf numFmtId="0" fontId="14" fillId="3" borderId="35" xfId="0" quotePrefix="1" applyFont="1" applyFill="1" applyBorder="1" applyAlignment="1">
      <alignment horizontal="center"/>
    </xf>
    <xf numFmtId="0" fontId="14" fillId="0" borderId="35" xfId="0" quotePrefix="1" applyFont="1" applyBorder="1" applyAlignment="1">
      <alignment horizontal="center"/>
    </xf>
    <xf numFmtId="0" fontId="10" fillId="0" borderId="26" xfId="0" applyFont="1" applyFill="1" applyBorder="1"/>
    <xf numFmtId="0" fontId="7" fillId="3" borderId="19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justify"/>
    </xf>
    <xf numFmtId="0" fontId="14" fillId="3" borderId="5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2" fontId="1" fillId="0" borderId="34" xfId="0" applyNumberFormat="1" applyFont="1" applyFill="1" applyBorder="1" applyAlignment="1">
      <alignment horizontal="center"/>
    </xf>
    <xf numFmtId="2" fontId="6" fillId="0" borderId="29" xfId="0" applyNumberFormat="1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 vertical="center" wrapText="1"/>
    </xf>
    <xf numFmtId="164" fontId="1" fillId="4" borderId="30" xfId="0" applyNumberFormat="1" applyFont="1" applyFill="1" applyBorder="1" applyAlignment="1">
      <alignment horizontal="right"/>
    </xf>
    <xf numFmtId="164" fontId="12" fillId="4" borderId="33" xfId="0" applyNumberFormat="1" applyFont="1" applyFill="1" applyBorder="1" applyAlignment="1">
      <alignment horizontal="right"/>
    </xf>
    <xf numFmtId="164" fontId="1" fillId="4" borderId="2" xfId="0" applyNumberFormat="1" applyFont="1" applyFill="1" applyBorder="1" applyAlignment="1">
      <alignment horizontal="right" wrapText="1"/>
    </xf>
    <xf numFmtId="0" fontId="6" fillId="3" borderId="35" xfId="0" applyFont="1" applyFill="1" applyBorder="1" applyAlignment="1">
      <alignment horizontal="justify"/>
    </xf>
    <xf numFmtId="0" fontId="6" fillId="3" borderId="35" xfId="0" applyFont="1" applyFill="1" applyBorder="1" applyAlignment="1">
      <alignment wrapText="1"/>
    </xf>
    <xf numFmtId="164" fontId="2" fillId="3" borderId="30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6" fontId="1" fillId="3" borderId="22" xfId="0" applyNumberFormat="1" applyFont="1" applyFill="1" applyBorder="1" applyAlignment="1">
      <alignment horizontal="center" vertical="center" wrapText="1"/>
    </xf>
    <xf numFmtId="166" fontId="1" fillId="0" borderId="34" xfId="0" applyNumberFormat="1" applyFont="1" applyFill="1" applyBorder="1" applyAlignment="1">
      <alignment horizontal="center"/>
    </xf>
    <xf numFmtId="166" fontId="1" fillId="3" borderId="34" xfId="0" applyNumberFormat="1" applyFont="1" applyFill="1" applyBorder="1" applyAlignment="1">
      <alignment horizontal="center"/>
    </xf>
    <xf numFmtId="166" fontId="1" fillId="0" borderId="34" xfId="0" applyNumberFormat="1" applyFont="1" applyBorder="1" applyAlignment="1">
      <alignment horizontal="center"/>
    </xf>
    <xf numFmtId="15" fontId="13" fillId="5" borderId="0" xfId="0" quotePrefix="1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1" fillId="0" borderId="0" xfId="0" quotePrefix="1" applyNumberFormat="1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9527</xdr:rowOff>
    </xdr:from>
    <xdr:to>
      <xdr:col>2</xdr:col>
      <xdr:colOff>514350</xdr:colOff>
      <xdr:row>5</xdr:row>
      <xdr:rowOff>9964</xdr:rowOff>
    </xdr:to>
    <xdr:pic>
      <xdr:nvPicPr>
        <xdr:cNvPr id="2" name="Picture 1" descr="Resultado de imagen para secretaria de biene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27667" b="26667"/>
        <a:stretch>
          <a:fillRect/>
        </a:stretch>
      </xdr:blipFill>
      <xdr:spPr bwMode="auto">
        <a:xfrm>
          <a:off x="66675" y="171452"/>
          <a:ext cx="1895475" cy="84816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topLeftCell="A21" workbookViewId="0">
      <selection activeCell="H48" sqref="H48"/>
    </sheetView>
  </sheetViews>
  <sheetFormatPr baseColWidth="10" defaultRowHeight="11.25" x14ac:dyDescent="0.2"/>
  <cols>
    <col min="1" max="1" width="10.28515625" style="1" customWidth="1"/>
    <col min="2" max="2" width="11.42578125" style="1"/>
    <col min="3" max="3" width="11.5703125" style="1" customWidth="1"/>
    <col min="4" max="4" width="10" style="1" customWidth="1"/>
    <col min="5" max="5" width="14.7109375" style="1" customWidth="1"/>
    <col min="6" max="6" width="12.5703125" style="2" customWidth="1"/>
    <col min="7" max="7" width="10.28515625" style="1" customWidth="1"/>
    <col min="8" max="8" width="43.7109375" style="1" customWidth="1"/>
    <col min="9" max="10" width="12.28515625" style="2" bestFit="1" customWidth="1"/>
    <col min="11" max="12" width="11.5703125" style="2" bestFit="1" customWidth="1"/>
    <col min="13" max="13" width="11" style="1" customWidth="1"/>
    <col min="14" max="14" width="12.140625" style="1" bestFit="1" customWidth="1"/>
    <col min="15" max="15" width="9.140625" style="1" customWidth="1"/>
    <col min="16" max="16" width="10" style="1" customWidth="1"/>
    <col min="17" max="18" width="8.5703125" style="1" customWidth="1"/>
    <col min="19" max="19" width="10.28515625" style="1" customWidth="1"/>
    <col min="20" max="20" width="8.5703125" style="2" customWidth="1"/>
    <col min="21" max="21" width="10.28515625" style="1" customWidth="1"/>
    <col min="22" max="22" width="14.7109375" style="162" customWidth="1"/>
    <col min="23" max="23" width="11.42578125" style="166"/>
    <col min="24" max="16384" width="11.42578125" style="1"/>
  </cols>
  <sheetData>
    <row r="1" spans="1:23" ht="12.75" x14ac:dyDescent="0.2">
      <c r="A1" s="180" t="s">
        <v>83</v>
      </c>
      <c r="B1" s="180"/>
      <c r="K1" s="139" t="s">
        <v>0</v>
      </c>
    </row>
    <row r="2" spans="1:23" ht="18" x14ac:dyDescent="0.25">
      <c r="E2" s="181" t="s">
        <v>56</v>
      </c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2"/>
      <c r="U2" s="3" t="s">
        <v>1</v>
      </c>
    </row>
    <row r="3" spans="1:23" ht="18.75" thickBot="1" x14ac:dyDescent="0.3"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4"/>
      <c r="U3" s="4" t="s">
        <v>2</v>
      </c>
    </row>
    <row r="4" spans="1:23" ht="15" customHeight="1" x14ac:dyDescent="0.25">
      <c r="E4" s="185" t="s">
        <v>3</v>
      </c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6"/>
      <c r="U4" s="5" t="s">
        <v>4</v>
      </c>
    </row>
    <row r="5" spans="1:23" ht="15" customHeight="1" x14ac:dyDescent="0.25">
      <c r="H5" s="64"/>
      <c r="I5" s="189" t="s">
        <v>68</v>
      </c>
      <c r="J5" s="189"/>
      <c r="K5" s="189"/>
      <c r="L5" s="189"/>
      <c r="U5" s="6">
        <v>2021</v>
      </c>
    </row>
    <row r="6" spans="1:23" ht="26.25" x14ac:dyDescent="0.4">
      <c r="A6" s="210" t="s">
        <v>87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</row>
    <row r="7" spans="1:23" x14ac:dyDescent="0.2">
      <c r="A7" s="7"/>
      <c r="B7" s="8" t="s">
        <v>5</v>
      </c>
      <c r="C7" s="7"/>
      <c r="D7" s="7" t="s">
        <v>6</v>
      </c>
      <c r="E7" s="7"/>
      <c r="F7" s="9"/>
      <c r="G7" s="7"/>
      <c r="H7" s="7"/>
      <c r="I7" s="9"/>
      <c r="J7" s="9"/>
      <c r="K7" s="9"/>
      <c r="L7" s="9"/>
      <c r="M7" s="7"/>
      <c r="N7" s="7"/>
      <c r="O7" s="7"/>
      <c r="P7" s="7"/>
      <c r="Q7" s="7"/>
      <c r="R7" s="7"/>
      <c r="S7" s="7"/>
      <c r="T7" s="10" t="s">
        <v>7</v>
      </c>
      <c r="U7" s="11" t="s">
        <v>8</v>
      </c>
    </row>
    <row r="8" spans="1:23" x14ac:dyDescent="0.2">
      <c r="B8" s="12" t="s">
        <v>9</v>
      </c>
      <c r="D8" s="13" t="s">
        <v>10</v>
      </c>
      <c r="E8" s="1" t="s">
        <v>54</v>
      </c>
      <c r="T8" s="14" t="s">
        <v>11</v>
      </c>
    </row>
    <row r="9" spans="1:23" x14ac:dyDescent="0.2">
      <c r="B9" s="12"/>
      <c r="C9" s="15" t="s">
        <v>12</v>
      </c>
      <c r="D9" s="1" t="s">
        <v>13</v>
      </c>
      <c r="H9" s="12" t="s">
        <v>63</v>
      </c>
      <c r="L9" s="16" t="s">
        <v>14</v>
      </c>
      <c r="M9" s="165" t="s">
        <v>84</v>
      </c>
      <c r="O9" s="15" t="s">
        <v>15</v>
      </c>
      <c r="P9" s="17" t="s">
        <v>85</v>
      </c>
      <c r="Q9" s="89"/>
      <c r="T9" s="187" t="s">
        <v>86</v>
      </c>
      <c r="U9" s="188"/>
    </row>
    <row r="10" spans="1:23" ht="12" thickBot="1" x14ac:dyDescent="0.25"/>
    <row r="11" spans="1:23" ht="15" customHeight="1" x14ac:dyDescent="0.2">
      <c r="A11" s="204" t="s">
        <v>25</v>
      </c>
      <c r="B11" s="18"/>
      <c r="C11" s="19"/>
      <c r="D11" s="20"/>
      <c r="E11" s="20"/>
      <c r="F11" s="82"/>
      <c r="G11" s="207" t="s">
        <v>66</v>
      </c>
      <c r="H11" s="18"/>
      <c r="I11" s="21"/>
      <c r="J11" s="22"/>
      <c r="K11" s="22"/>
      <c r="L11" s="23"/>
      <c r="M11" s="24"/>
      <c r="N11" s="25"/>
      <c r="O11" s="25"/>
      <c r="P11" s="26"/>
      <c r="Q11" s="190" t="s">
        <v>16</v>
      </c>
      <c r="R11" s="191"/>
      <c r="S11" s="27" t="s">
        <v>17</v>
      </c>
      <c r="T11" s="28"/>
      <c r="U11" s="29" t="s">
        <v>18</v>
      </c>
    </row>
    <row r="12" spans="1:23" ht="15" customHeight="1" x14ac:dyDescent="0.2">
      <c r="A12" s="205"/>
      <c r="B12" s="192" t="s">
        <v>19</v>
      </c>
      <c r="C12" s="193"/>
      <c r="D12" s="30" t="s">
        <v>20</v>
      </c>
      <c r="E12" s="31"/>
      <c r="F12" s="83"/>
      <c r="G12" s="208"/>
      <c r="H12" s="32" t="s">
        <v>21</v>
      </c>
      <c r="I12" s="194" t="s">
        <v>88</v>
      </c>
      <c r="J12" s="195"/>
      <c r="K12" s="195"/>
      <c r="L12" s="196"/>
      <c r="M12" s="197" t="s">
        <v>46</v>
      </c>
      <c r="N12" s="198"/>
      <c r="O12" s="198"/>
      <c r="P12" s="199"/>
      <c r="Q12" s="200" t="s">
        <v>22</v>
      </c>
      <c r="R12" s="201"/>
      <c r="S12" s="30" t="s">
        <v>23</v>
      </c>
      <c r="T12" s="33"/>
      <c r="U12" s="34" t="s">
        <v>24</v>
      </c>
    </row>
    <row r="13" spans="1:23" s="43" customFormat="1" ht="17.25" thickBot="1" x14ac:dyDescent="0.3">
      <c r="A13" s="206"/>
      <c r="B13" s="35" t="s">
        <v>26</v>
      </c>
      <c r="C13" s="118" t="s">
        <v>27</v>
      </c>
      <c r="D13" s="119" t="s">
        <v>28</v>
      </c>
      <c r="E13" s="119" t="s">
        <v>29</v>
      </c>
      <c r="F13" s="84" t="s">
        <v>30</v>
      </c>
      <c r="G13" s="209"/>
      <c r="H13" s="36" t="s">
        <v>31</v>
      </c>
      <c r="I13" s="37" t="s">
        <v>32</v>
      </c>
      <c r="J13" s="38" t="s">
        <v>55</v>
      </c>
      <c r="K13" s="38" t="s">
        <v>33</v>
      </c>
      <c r="L13" s="39" t="s">
        <v>34</v>
      </c>
      <c r="M13" s="40" t="s">
        <v>32</v>
      </c>
      <c r="N13" s="35" t="s">
        <v>35</v>
      </c>
      <c r="O13" s="35" t="s">
        <v>36</v>
      </c>
      <c r="P13" s="63" t="s">
        <v>45</v>
      </c>
      <c r="Q13" s="202" t="s">
        <v>37</v>
      </c>
      <c r="R13" s="203"/>
      <c r="S13" s="119" t="s">
        <v>38</v>
      </c>
      <c r="T13" s="41" t="s">
        <v>39</v>
      </c>
      <c r="U13" s="42" t="s">
        <v>40</v>
      </c>
      <c r="V13" s="163"/>
      <c r="W13" s="167"/>
    </row>
    <row r="14" spans="1:23" s="43" customFormat="1" x14ac:dyDescent="0.25">
      <c r="A14" s="103"/>
      <c r="B14" s="92"/>
      <c r="C14" s="122"/>
      <c r="D14" s="122"/>
      <c r="E14" s="122"/>
      <c r="F14" s="125"/>
      <c r="G14" s="148"/>
      <c r="H14" s="126"/>
      <c r="I14" s="93"/>
      <c r="J14" s="94"/>
      <c r="K14" s="94"/>
      <c r="L14" s="95"/>
      <c r="M14" s="96"/>
      <c r="N14" s="92"/>
      <c r="O14" s="92"/>
      <c r="P14" s="97"/>
      <c r="Q14" s="103" t="s">
        <v>59</v>
      </c>
      <c r="R14" s="122" t="s">
        <v>60</v>
      </c>
      <c r="S14" s="122"/>
      <c r="T14" s="123"/>
      <c r="U14" s="124"/>
      <c r="V14" s="163"/>
      <c r="W14" s="167"/>
    </row>
    <row r="15" spans="1:23" s="43" customFormat="1" ht="30.75" customHeight="1" x14ac:dyDescent="0.2">
      <c r="A15" s="133" t="s">
        <v>47</v>
      </c>
      <c r="B15" s="134" t="s">
        <v>69</v>
      </c>
      <c r="C15" s="174" t="s">
        <v>70</v>
      </c>
      <c r="D15" s="156" t="s">
        <v>67</v>
      </c>
      <c r="E15" s="131" t="s">
        <v>61</v>
      </c>
      <c r="F15" s="132"/>
      <c r="G15" s="149"/>
      <c r="H15" s="154" t="s">
        <v>62</v>
      </c>
      <c r="I15" s="136">
        <v>1924380.24</v>
      </c>
      <c r="J15" s="137">
        <f>I15</f>
        <v>1924380.24</v>
      </c>
      <c r="K15" s="137">
        <v>0</v>
      </c>
      <c r="L15" s="138">
        <v>0</v>
      </c>
      <c r="M15" s="58">
        <f t="shared" ref="M15:M24" si="0">I15</f>
        <v>1924380.24</v>
      </c>
      <c r="N15" s="59">
        <v>1924380.24</v>
      </c>
      <c r="O15" s="59">
        <v>0</v>
      </c>
      <c r="P15" s="121">
        <f t="shared" ref="P15:P25" si="1">M15-N15</f>
        <v>0</v>
      </c>
      <c r="Q15" s="129"/>
      <c r="R15" s="127"/>
      <c r="S15" s="128" t="s">
        <v>64</v>
      </c>
      <c r="T15" s="130">
        <v>1</v>
      </c>
      <c r="U15" s="176">
        <f>I15*100/M15</f>
        <v>100</v>
      </c>
      <c r="V15" s="163"/>
      <c r="W15" s="167"/>
    </row>
    <row r="16" spans="1:23" ht="38.25" customHeight="1" x14ac:dyDescent="0.2">
      <c r="A16" s="144" t="s">
        <v>47</v>
      </c>
      <c r="B16" s="175" t="s">
        <v>69</v>
      </c>
      <c r="C16" s="143" t="s">
        <v>70</v>
      </c>
      <c r="D16" s="157" t="s">
        <v>41</v>
      </c>
      <c r="E16" s="101" t="s">
        <v>57</v>
      </c>
      <c r="F16" s="87"/>
      <c r="G16" s="150">
        <v>169317</v>
      </c>
      <c r="H16" s="155" t="s">
        <v>81</v>
      </c>
      <c r="I16" s="168">
        <v>634093.81999999995</v>
      </c>
      <c r="J16" s="170">
        <f t="shared" ref="J16:J24" si="2">I16</f>
        <v>634093.81999999995</v>
      </c>
      <c r="K16" s="48">
        <v>0</v>
      </c>
      <c r="L16" s="56">
        <v>0</v>
      </c>
      <c r="M16" s="49">
        <f t="shared" si="0"/>
        <v>634093.81999999995</v>
      </c>
      <c r="N16" s="48">
        <v>63408.480000000003</v>
      </c>
      <c r="O16" s="48">
        <v>0</v>
      </c>
      <c r="P16" s="169">
        <f t="shared" si="1"/>
        <v>570685.34</v>
      </c>
      <c r="Q16" s="102">
        <v>180</v>
      </c>
      <c r="R16" s="54">
        <v>120</v>
      </c>
      <c r="S16" s="57" t="s">
        <v>65</v>
      </c>
      <c r="T16" s="142">
        <v>1453.38</v>
      </c>
      <c r="U16" s="177">
        <v>100</v>
      </c>
    </row>
    <row r="17" spans="1:22" ht="39" customHeight="1" x14ac:dyDescent="0.2">
      <c r="A17" s="145" t="s">
        <v>47</v>
      </c>
      <c r="B17" s="134" t="s">
        <v>69</v>
      </c>
      <c r="C17" s="146" t="s">
        <v>70</v>
      </c>
      <c r="D17" s="158" t="s">
        <v>42</v>
      </c>
      <c r="E17" s="135" t="s">
        <v>57</v>
      </c>
      <c r="F17" s="86"/>
      <c r="G17" s="151">
        <v>169408</v>
      </c>
      <c r="H17" s="171" t="s">
        <v>71</v>
      </c>
      <c r="I17" s="58">
        <v>2124766.04</v>
      </c>
      <c r="J17" s="137">
        <f t="shared" si="2"/>
        <v>2124766.04</v>
      </c>
      <c r="K17" s="59">
        <v>0</v>
      </c>
      <c r="L17" s="60">
        <v>0</v>
      </c>
      <c r="M17" s="58">
        <f t="shared" si="0"/>
        <v>2124766.04</v>
      </c>
      <c r="N17" s="59">
        <v>2121359.5499999998</v>
      </c>
      <c r="O17" s="59">
        <v>0</v>
      </c>
      <c r="P17" s="121">
        <f t="shared" si="1"/>
        <v>3406.4900000002235</v>
      </c>
      <c r="Q17" s="98">
        <v>180</v>
      </c>
      <c r="R17" s="61">
        <v>120</v>
      </c>
      <c r="S17" s="62" t="s">
        <v>65</v>
      </c>
      <c r="T17" s="141">
        <v>2467.7600000000002</v>
      </c>
      <c r="U17" s="178">
        <v>100</v>
      </c>
    </row>
    <row r="18" spans="1:22" ht="40.5" customHeight="1" x14ac:dyDescent="0.2">
      <c r="A18" s="147" t="s">
        <v>47</v>
      </c>
      <c r="B18" s="175" t="s">
        <v>69</v>
      </c>
      <c r="C18" s="143" t="s">
        <v>70</v>
      </c>
      <c r="D18" s="159" t="s">
        <v>43</v>
      </c>
      <c r="E18" s="101" t="s">
        <v>58</v>
      </c>
      <c r="F18" s="85"/>
      <c r="G18" s="152">
        <v>169443</v>
      </c>
      <c r="H18" s="155" t="s">
        <v>75</v>
      </c>
      <c r="I18" s="168">
        <v>325902.53000000003</v>
      </c>
      <c r="J18" s="170">
        <f t="shared" si="2"/>
        <v>325902.53000000003</v>
      </c>
      <c r="K18" s="45">
        <v>0</v>
      </c>
      <c r="L18" s="46">
        <v>0</v>
      </c>
      <c r="M18" s="44">
        <f t="shared" si="0"/>
        <v>325902.53000000003</v>
      </c>
      <c r="N18" s="45">
        <v>324060.7</v>
      </c>
      <c r="O18" s="45">
        <v>0</v>
      </c>
      <c r="P18" s="169">
        <f t="shared" si="1"/>
        <v>1841.8300000000163</v>
      </c>
      <c r="Q18" s="99">
        <v>51</v>
      </c>
      <c r="R18" s="54">
        <v>34</v>
      </c>
      <c r="S18" s="47" t="s">
        <v>65</v>
      </c>
      <c r="T18" s="140">
        <v>218</v>
      </c>
      <c r="U18" s="179">
        <v>100</v>
      </c>
    </row>
    <row r="19" spans="1:22" ht="37.5" customHeight="1" x14ac:dyDescent="0.2">
      <c r="A19" s="145" t="s">
        <v>47</v>
      </c>
      <c r="B19" s="134" t="s">
        <v>69</v>
      </c>
      <c r="C19" s="146" t="s">
        <v>70</v>
      </c>
      <c r="D19" s="158" t="s">
        <v>44</v>
      </c>
      <c r="E19" s="135" t="s">
        <v>58</v>
      </c>
      <c r="F19" s="86"/>
      <c r="G19" s="151">
        <v>169506</v>
      </c>
      <c r="H19" s="171" t="s">
        <v>76</v>
      </c>
      <c r="I19" s="58">
        <v>325902.53000000003</v>
      </c>
      <c r="J19" s="137">
        <f t="shared" si="2"/>
        <v>325902.53000000003</v>
      </c>
      <c r="K19" s="59">
        <v>0</v>
      </c>
      <c r="L19" s="60">
        <v>0</v>
      </c>
      <c r="M19" s="58">
        <f t="shared" si="0"/>
        <v>325902.53000000003</v>
      </c>
      <c r="N19" s="59">
        <v>324060.7</v>
      </c>
      <c r="O19" s="59">
        <v>0</v>
      </c>
      <c r="P19" s="121">
        <f t="shared" si="1"/>
        <v>1841.8300000000163</v>
      </c>
      <c r="Q19" s="98">
        <v>69</v>
      </c>
      <c r="R19" s="61">
        <v>46</v>
      </c>
      <c r="S19" s="62" t="s">
        <v>65</v>
      </c>
      <c r="T19" s="141">
        <v>218</v>
      </c>
      <c r="U19" s="178">
        <v>100</v>
      </c>
    </row>
    <row r="20" spans="1:22" ht="40.5" customHeight="1" x14ac:dyDescent="0.2">
      <c r="A20" s="147" t="s">
        <v>72</v>
      </c>
      <c r="B20" s="175" t="s">
        <v>69</v>
      </c>
      <c r="C20" s="143" t="s">
        <v>70</v>
      </c>
      <c r="D20" s="157" t="s">
        <v>48</v>
      </c>
      <c r="E20" s="101" t="s">
        <v>58</v>
      </c>
      <c r="F20" s="87"/>
      <c r="G20" s="150">
        <v>169557</v>
      </c>
      <c r="H20" s="155" t="s">
        <v>79</v>
      </c>
      <c r="I20" s="168">
        <v>671021.80000000005</v>
      </c>
      <c r="J20" s="170">
        <f t="shared" si="2"/>
        <v>671021.80000000005</v>
      </c>
      <c r="K20" s="48">
        <v>0</v>
      </c>
      <c r="L20" s="56">
        <v>0</v>
      </c>
      <c r="M20" s="49">
        <f t="shared" si="0"/>
        <v>671021.80000000005</v>
      </c>
      <c r="N20" s="48">
        <v>670374.6</v>
      </c>
      <c r="O20" s="48">
        <v>0</v>
      </c>
      <c r="P20" s="169">
        <f t="shared" si="1"/>
        <v>647.20000000006985</v>
      </c>
      <c r="Q20" s="100">
        <v>108</v>
      </c>
      <c r="R20" s="54">
        <v>72</v>
      </c>
      <c r="S20" s="57" t="s">
        <v>65</v>
      </c>
      <c r="T20" s="142">
        <v>499</v>
      </c>
      <c r="U20" s="177">
        <v>100</v>
      </c>
    </row>
    <row r="21" spans="1:22" ht="39.75" customHeight="1" x14ac:dyDescent="0.2">
      <c r="A21" s="145" t="s">
        <v>74</v>
      </c>
      <c r="B21" s="134" t="s">
        <v>69</v>
      </c>
      <c r="C21" s="146" t="s">
        <v>70</v>
      </c>
      <c r="D21" s="158" t="s">
        <v>49</v>
      </c>
      <c r="E21" s="77" t="s">
        <v>58</v>
      </c>
      <c r="F21" s="86"/>
      <c r="G21" s="151">
        <v>169579</v>
      </c>
      <c r="H21" s="171" t="s">
        <v>73</v>
      </c>
      <c r="I21" s="58">
        <v>671021.80000000005</v>
      </c>
      <c r="J21" s="137">
        <f t="shared" si="2"/>
        <v>671021.80000000005</v>
      </c>
      <c r="K21" s="59">
        <v>0</v>
      </c>
      <c r="L21" s="60">
        <v>0</v>
      </c>
      <c r="M21" s="58">
        <f t="shared" si="0"/>
        <v>671021.80000000005</v>
      </c>
      <c r="N21" s="59">
        <v>670374.6</v>
      </c>
      <c r="O21" s="59">
        <v>0</v>
      </c>
      <c r="P21" s="121">
        <f t="shared" si="1"/>
        <v>647.20000000006985</v>
      </c>
      <c r="Q21" s="98">
        <v>90</v>
      </c>
      <c r="R21" s="61">
        <v>60</v>
      </c>
      <c r="S21" s="62" t="s">
        <v>65</v>
      </c>
      <c r="T21" s="141">
        <v>499</v>
      </c>
      <c r="U21" s="178">
        <v>100</v>
      </c>
    </row>
    <row r="22" spans="1:22" ht="40.5" customHeight="1" x14ac:dyDescent="0.2">
      <c r="A22" s="147" t="s">
        <v>47</v>
      </c>
      <c r="B22" s="175" t="s">
        <v>69</v>
      </c>
      <c r="C22" s="143" t="s">
        <v>70</v>
      </c>
      <c r="D22" s="157" t="s">
        <v>50</v>
      </c>
      <c r="E22" s="78" t="s">
        <v>58</v>
      </c>
      <c r="F22" s="87"/>
      <c r="G22" s="150">
        <v>169621</v>
      </c>
      <c r="H22" s="155" t="s">
        <v>77</v>
      </c>
      <c r="I22" s="168">
        <v>278844.58</v>
      </c>
      <c r="J22" s="170">
        <f t="shared" si="2"/>
        <v>278844.58</v>
      </c>
      <c r="K22" s="48">
        <v>0</v>
      </c>
      <c r="L22" s="56">
        <v>0</v>
      </c>
      <c r="M22" s="49">
        <f t="shared" si="0"/>
        <v>278844.58</v>
      </c>
      <c r="N22" s="48">
        <v>278070.5</v>
      </c>
      <c r="O22" s="48">
        <v>0</v>
      </c>
      <c r="P22" s="169">
        <f t="shared" si="1"/>
        <v>774.0800000000163</v>
      </c>
      <c r="Q22" s="100">
        <v>192</v>
      </c>
      <c r="R22" s="54">
        <v>128</v>
      </c>
      <c r="S22" s="57" t="s">
        <v>65</v>
      </c>
      <c r="T22" s="142">
        <v>454</v>
      </c>
      <c r="U22" s="177">
        <v>100</v>
      </c>
    </row>
    <row r="23" spans="1:22" ht="42" customHeight="1" x14ac:dyDescent="0.2">
      <c r="A23" s="145" t="s">
        <v>47</v>
      </c>
      <c r="B23" s="134" t="s">
        <v>69</v>
      </c>
      <c r="C23" s="146" t="s">
        <v>70</v>
      </c>
      <c r="D23" s="158" t="s">
        <v>51</v>
      </c>
      <c r="E23" s="77" t="s">
        <v>57</v>
      </c>
      <c r="F23" s="86"/>
      <c r="G23" s="151">
        <v>169651</v>
      </c>
      <c r="H23" s="172" t="s">
        <v>80</v>
      </c>
      <c r="I23" s="58">
        <v>3166106.16</v>
      </c>
      <c r="J23" s="137">
        <f t="shared" si="2"/>
        <v>3166106.16</v>
      </c>
      <c r="K23" s="59">
        <v>0</v>
      </c>
      <c r="L23" s="60">
        <v>0</v>
      </c>
      <c r="M23" s="58">
        <f t="shared" si="0"/>
        <v>3166106.16</v>
      </c>
      <c r="N23" s="59">
        <v>3163724.09</v>
      </c>
      <c r="O23" s="59">
        <v>0</v>
      </c>
      <c r="P23" s="121">
        <f t="shared" si="1"/>
        <v>2382.070000000298</v>
      </c>
      <c r="Q23" s="98">
        <v>2568</v>
      </c>
      <c r="R23" s="61">
        <v>1992</v>
      </c>
      <c r="S23" s="62" t="s">
        <v>65</v>
      </c>
      <c r="T23" s="141">
        <v>1680.7</v>
      </c>
      <c r="U23" s="178">
        <v>100</v>
      </c>
    </row>
    <row r="24" spans="1:22" ht="30.75" customHeight="1" x14ac:dyDescent="0.2">
      <c r="A24" s="144" t="s">
        <v>47</v>
      </c>
      <c r="B24" s="175" t="s">
        <v>69</v>
      </c>
      <c r="C24" s="143" t="s">
        <v>70</v>
      </c>
      <c r="D24" s="157" t="s">
        <v>52</v>
      </c>
      <c r="E24" s="78" t="s">
        <v>57</v>
      </c>
      <c r="F24" s="87"/>
      <c r="G24" s="150">
        <v>169701</v>
      </c>
      <c r="H24" s="155" t="s">
        <v>82</v>
      </c>
      <c r="I24" s="168">
        <v>599996.26</v>
      </c>
      <c r="J24" s="170">
        <f t="shared" si="2"/>
        <v>599996.26</v>
      </c>
      <c r="K24" s="48">
        <v>0</v>
      </c>
      <c r="L24" s="56">
        <v>0</v>
      </c>
      <c r="M24" s="49">
        <f t="shared" si="0"/>
        <v>599996.26</v>
      </c>
      <c r="N24" s="48">
        <v>598438.47</v>
      </c>
      <c r="O24" s="48">
        <v>0</v>
      </c>
      <c r="P24" s="169">
        <f t="shared" si="1"/>
        <v>1557.7900000000373</v>
      </c>
      <c r="Q24" s="100">
        <v>1200</v>
      </c>
      <c r="R24" s="54">
        <v>800</v>
      </c>
      <c r="S24" s="57" t="s">
        <v>65</v>
      </c>
      <c r="T24" s="142">
        <v>1533.6</v>
      </c>
      <c r="U24" s="177">
        <v>100</v>
      </c>
    </row>
    <row r="25" spans="1:22" ht="41.25" customHeight="1" x14ac:dyDescent="0.2">
      <c r="A25" s="145" t="s">
        <v>47</v>
      </c>
      <c r="B25" s="134" t="s">
        <v>69</v>
      </c>
      <c r="C25" s="146" t="s">
        <v>70</v>
      </c>
      <c r="D25" s="158" t="s">
        <v>53</v>
      </c>
      <c r="E25" s="77" t="s">
        <v>58</v>
      </c>
      <c r="F25" s="86"/>
      <c r="G25" s="151">
        <v>171811</v>
      </c>
      <c r="H25" s="171" t="s">
        <v>78</v>
      </c>
      <c r="I25" s="173">
        <v>315897.68</v>
      </c>
      <c r="J25" s="59">
        <v>315897.68</v>
      </c>
      <c r="K25" s="59">
        <v>0</v>
      </c>
      <c r="L25" s="60">
        <v>0</v>
      </c>
      <c r="M25" s="58">
        <v>315897.68</v>
      </c>
      <c r="N25" s="59">
        <v>313569.71999999997</v>
      </c>
      <c r="O25" s="59">
        <v>0</v>
      </c>
      <c r="P25" s="121">
        <f t="shared" si="1"/>
        <v>2327.960000000021</v>
      </c>
      <c r="Q25" s="98">
        <v>54</v>
      </c>
      <c r="R25" s="61">
        <v>36</v>
      </c>
      <c r="S25" s="62" t="s">
        <v>65</v>
      </c>
      <c r="T25" s="141">
        <v>211</v>
      </c>
      <c r="U25" s="178">
        <v>100</v>
      </c>
    </row>
    <row r="26" spans="1:22" ht="35.25" customHeight="1" x14ac:dyDescent="0.2">
      <c r="A26" s="81"/>
      <c r="B26" s="55"/>
      <c r="C26" s="65"/>
      <c r="D26" s="55"/>
      <c r="E26" s="79"/>
      <c r="F26" s="115"/>
      <c r="G26" s="150"/>
      <c r="H26" s="116"/>
      <c r="I26" s="49">
        <v>0</v>
      </c>
      <c r="J26" s="48">
        <v>0</v>
      </c>
      <c r="K26" s="48">
        <v>0</v>
      </c>
      <c r="L26" s="56">
        <v>0</v>
      </c>
      <c r="M26" s="49">
        <v>0</v>
      </c>
      <c r="N26" s="48">
        <v>0</v>
      </c>
      <c r="O26" s="48">
        <v>0</v>
      </c>
      <c r="P26" s="104">
        <v>0</v>
      </c>
      <c r="Q26" s="100"/>
      <c r="R26" s="54"/>
      <c r="S26" s="57"/>
      <c r="T26" s="80"/>
      <c r="U26" s="160"/>
      <c r="V26" s="164"/>
    </row>
    <row r="27" spans="1:22" ht="12" thickBot="1" x14ac:dyDescent="0.25">
      <c r="A27" s="66"/>
      <c r="B27" s="67"/>
      <c r="C27" s="68"/>
      <c r="D27" s="69"/>
      <c r="E27" s="70"/>
      <c r="F27" s="88"/>
      <c r="G27" s="153"/>
      <c r="H27" s="71"/>
      <c r="I27" s="72">
        <f t="shared" ref="I27:O27" si="3">SUM(I15:I26)</f>
        <v>11037933.439999999</v>
      </c>
      <c r="J27" s="73">
        <f t="shared" si="3"/>
        <v>11037933.439999999</v>
      </c>
      <c r="K27" s="73">
        <f t="shared" si="3"/>
        <v>0</v>
      </c>
      <c r="L27" s="74">
        <f t="shared" si="3"/>
        <v>0</v>
      </c>
      <c r="M27" s="72">
        <f t="shared" si="3"/>
        <v>11037933.439999999</v>
      </c>
      <c r="N27" s="73">
        <f>SUM(N15:N26)</f>
        <v>10451821.65</v>
      </c>
      <c r="O27" s="73">
        <f t="shared" si="3"/>
        <v>0</v>
      </c>
      <c r="P27" s="74">
        <f>SUM(P15:P26)</f>
        <v>586111.79000000074</v>
      </c>
      <c r="Q27" s="117"/>
      <c r="R27" s="75"/>
      <c r="S27" s="67"/>
      <c r="T27" s="76"/>
      <c r="U27" s="161"/>
    </row>
    <row r="28" spans="1:22" x14ac:dyDescent="0.2">
      <c r="A28" s="50"/>
      <c r="B28" s="50"/>
      <c r="C28" s="50"/>
      <c r="D28" s="50"/>
      <c r="E28" s="50"/>
      <c r="F28" s="52"/>
      <c r="G28" s="50"/>
      <c r="H28" s="51"/>
      <c r="I28" s="108">
        <f>I27</f>
        <v>11037933.439999999</v>
      </c>
      <c r="J28" s="109">
        <f>J27</f>
        <v>11037933.439999999</v>
      </c>
      <c r="K28" s="110">
        <f>K27</f>
        <v>0</v>
      </c>
      <c r="L28" s="105">
        <v>0</v>
      </c>
      <c r="M28" s="108">
        <f>M27</f>
        <v>11037933.439999999</v>
      </c>
      <c r="N28" s="109">
        <f>N27</f>
        <v>10451821.65</v>
      </c>
      <c r="O28" s="110">
        <v>0</v>
      </c>
      <c r="P28" s="105">
        <f>P27</f>
        <v>586111.79000000074</v>
      </c>
      <c r="Q28" s="90"/>
      <c r="R28" s="52"/>
      <c r="S28" s="50"/>
      <c r="T28" s="53"/>
      <c r="U28" s="50"/>
    </row>
    <row r="29" spans="1:22" x14ac:dyDescent="0.2">
      <c r="A29" s="50"/>
      <c r="B29" s="50"/>
      <c r="C29" s="50"/>
      <c r="D29" s="50"/>
      <c r="E29" s="50"/>
      <c r="F29" s="52"/>
      <c r="G29" s="50"/>
      <c r="H29" s="51"/>
      <c r="I29" s="111">
        <f>I27</f>
        <v>11037933.439999999</v>
      </c>
      <c r="J29" s="112">
        <f>J27</f>
        <v>11037933.439999999</v>
      </c>
      <c r="K29" s="112">
        <f>K27</f>
        <v>0</v>
      </c>
      <c r="L29" s="106">
        <v>0</v>
      </c>
      <c r="M29" s="111">
        <f>M27</f>
        <v>11037933.439999999</v>
      </c>
      <c r="N29" s="112">
        <f>N27</f>
        <v>10451821.65</v>
      </c>
      <c r="O29" s="112">
        <v>0</v>
      </c>
      <c r="P29" s="106">
        <f>P28</f>
        <v>586111.79000000074</v>
      </c>
      <c r="Q29" s="91"/>
      <c r="R29" s="52"/>
      <c r="S29" s="50"/>
      <c r="T29" s="52"/>
      <c r="U29" s="50"/>
    </row>
    <row r="30" spans="1:22" ht="12" thickBot="1" x14ac:dyDescent="0.25">
      <c r="A30" s="50"/>
      <c r="B30" s="50"/>
      <c r="C30" s="50"/>
      <c r="D30" s="50"/>
      <c r="E30" s="120"/>
      <c r="F30" s="120"/>
      <c r="G30" s="120"/>
      <c r="H30" s="51"/>
      <c r="I30" s="113">
        <f>I27</f>
        <v>11037933.439999999</v>
      </c>
      <c r="J30" s="114">
        <f>J27</f>
        <v>11037933.439999999</v>
      </c>
      <c r="K30" s="114">
        <f>K27</f>
        <v>0</v>
      </c>
      <c r="L30" s="107">
        <v>0</v>
      </c>
      <c r="M30" s="113">
        <f>M27</f>
        <v>11037933.439999999</v>
      </c>
      <c r="N30" s="114">
        <f>N27</f>
        <v>10451821.65</v>
      </c>
      <c r="O30" s="114">
        <v>0</v>
      </c>
      <c r="P30" s="107">
        <f>P28</f>
        <v>586111.79000000074</v>
      </c>
      <c r="Q30" s="90"/>
      <c r="R30" s="52"/>
      <c r="S30" s="50"/>
      <c r="T30" s="52"/>
      <c r="U30" s="50"/>
    </row>
  </sheetData>
  <mergeCells count="15">
    <mergeCell ref="Q11:R11"/>
    <mergeCell ref="B12:C12"/>
    <mergeCell ref="I12:L12"/>
    <mergeCell ref="M12:P12"/>
    <mergeCell ref="Q12:R12"/>
    <mergeCell ref="Q13:R13"/>
    <mergeCell ref="A11:A13"/>
    <mergeCell ref="G11:G13"/>
    <mergeCell ref="A1:B1"/>
    <mergeCell ref="E2:T2"/>
    <mergeCell ref="E3:T3"/>
    <mergeCell ref="E4:T4"/>
    <mergeCell ref="T9:U9"/>
    <mergeCell ref="A6:U6"/>
    <mergeCell ref="I5:L5"/>
  </mergeCells>
  <printOptions horizontalCentered="1"/>
  <pageMargins left="0.25" right="0.25" top="0.49" bottom="0.46" header="0.3" footer="0.3"/>
  <pageSetup paperSize="3" scale="80" orientation="landscape" copies="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Jul_Sept 21</vt:lpstr>
    </vt:vector>
  </TitlesOfParts>
  <Company>H.ayuntamiento de zapotlan el grande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alma.garcia</dc:creator>
  <cp:lastModifiedBy>María Esther López García</cp:lastModifiedBy>
  <cp:lastPrinted>2021-11-09T16:20:04Z</cp:lastPrinted>
  <dcterms:created xsi:type="dcterms:W3CDTF">2013-03-25T18:11:59Z</dcterms:created>
  <dcterms:modified xsi:type="dcterms:W3CDTF">2021-11-09T16:21:55Z</dcterms:modified>
</cp:coreProperties>
</file>